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1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<sst xmlns="http://schemas.openxmlformats.org/spreadsheetml/2006/main" count="130" uniqueCount="87">
  <si>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</si>
  <si>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</si>
  <si>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</si>
  <si>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</si>
  <si>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</si>
  <si>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</si>
  <si>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</si>
  <si>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</si>
  <si>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</si>
  <si>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</si>
  <si>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</si>
  <si>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</si>
  <si>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</si>
  <si>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</si>
  <si>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</si>
  <si>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</si>
  <si>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</si>
  <si>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</si>
  <si>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</si>
  <si>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</si>
  <si>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</si>
  <si>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</si>
  <si>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</si>
  <si>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</si>
  <si>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</si>
  <si>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</si>
  <si>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</si>
  <si>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</si>
  <si>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</si>
  <si>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</si>
  <si>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</si>
  <si>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</si>
  <si>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</si>
  <si>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</si>
  <si>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</si>
  <si>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</si>
  <si>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</si>
  <si>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</si>
  <si>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</si>
  <si>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</si>
  <si>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</si>
  <si>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</si>
  <si>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</si>
  <si>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</si>
  <si>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</si>
  <si>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</si>
  <si>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</si>
  <si>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</si>
  <si>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</si>
  <si>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</si>
  <si>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</si>
  <si>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</si>
  <si>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</si>
  <si>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</si>
  <si>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</si>
  <si>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</si>
  <si>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</si>
  <si>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</si>
  <si>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</si>
  <si>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</si>
  <si>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</si>
  <si>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</si>
  <si>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</si>
  <si>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</si>
  <si>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</si>
  <si>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</si>
  <si>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</si>
  <si>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</si>
  <si>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</si>
  <si>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</si>
  <si>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</si>
  <si>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</si>
  <si>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</si>
  <si>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</si>
  <si>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</si>
  <si>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</si>
  <si>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</si>
  <si>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</si>
  <si>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</si>
  <si>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</si>
  <si>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</si>
  <si>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</si>
  <si>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</si>
  <si>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</si>
  <si>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</si>
  <si>
    <t>k</t>
  </si>
  <si>
    <t>u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</si>
</sst>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/>
    </xf>
    <xf numFmtId="193" fontId="2" fillId="33" borderId="27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workbookViewId="0" topLeftCell="A1">
      <selection activeCell="E11" sqref="E11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>
        <v>43252</v>
      </c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43252</v>
      </c>
      <c r="C11" s="3">
        <v>430</v>
      </c>
      <c r="D11" s="3"/>
      <c r="E11" s="3">
        <v>600</v>
      </c>
      <c r="F11" s="18">
        <f>MOD(VALUE(TEXT(E11,"00"":""00"))-VALUE(TEXT(D11,"00"":""00"))-VALUE(TEXT(C11,"00"":""00")),1)</f>
        <v>0.0625</v>
      </c>
      <c r="G11" s="1"/>
      <c r="H11" s="2">
        <v>43291</v>
      </c>
      <c r="I11" s="117"/>
      <c r="J11" s="101"/>
      <c r="K11" s="101"/>
    </row>
    <row r="12" spans="1:11" ht="19.5" customHeight="1">
      <c r="A12" s="16"/>
      <c r="B12" s="17">
        <f>($H$7+ROW(B2)-1)*(MONTH(B11+1)=MONTH($H$7))</f>
        <v>43253</v>
      </c>
      <c r="C12" s="3">
        <v>230</v>
      </c>
      <c r="D12" s="3"/>
      <c r="E12" s="3">
        <v>600</v>
      </c>
      <c r="F12" s="18">
        <f aca="true" t="shared" si="0" ref="F12:F41">MOD(VALUE(TEXT(E12,"00"":""00"))-VALUE(TEXT(D12,"00"":""00"))-VALUE(TEXT(C12,"00"":""00")),1)</f>
        <v>0.14583333333333331</v>
      </c>
      <c r="G12" s="1"/>
      <c r="H12" s="2">
        <v>43291</v>
      </c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43254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43255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43256</v>
      </c>
      <c r="C15" s="3">
        <v>230</v>
      </c>
      <c r="D15" s="3"/>
      <c r="E15" s="3">
        <v>600</v>
      </c>
      <c r="F15" s="18">
        <f t="shared" si="0"/>
        <v>0.14583333333333331</v>
      </c>
      <c r="G15" s="1" t="s">
        <v>85</v>
      </c>
      <c r="H15" s="2">
        <v>43291</v>
      </c>
      <c r="I15" s="101"/>
      <c r="J15" s="101"/>
      <c r="K15" s="101"/>
    </row>
    <row r="16" spans="2:11" ht="19.5" customHeight="1">
      <c r="B16" s="17">
        <f t="shared" si="1"/>
        <v>43257</v>
      </c>
      <c r="C16" s="3">
        <v>230</v>
      </c>
      <c r="D16" s="3"/>
      <c r="E16" s="3">
        <v>600</v>
      </c>
      <c r="F16" s="18">
        <f t="shared" si="0"/>
        <v>0.14583333333333331</v>
      </c>
      <c r="G16" s="1" t="s">
        <v>85</v>
      </c>
      <c r="H16" s="2">
        <v>43291</v>
      </c>
      <c r="I16" s="101"/>
      <c r="J16" s="101"/>
      <c r="K16" s="101"/>
    </row>
    <row r="17" spans="2:11" ht="19.5" customHeight="1">
      <c r="B17" s="17">
        <f t="shared" si="1"/>
        <v>43258</v>
      </c>
      <c r="C17" s="3">
        <v>230</v>
      </c>
      <c r="D17" s="3"/>
      <c r="E17" s="3">
        <v>600</v>
      </c>
      <c r="F17" s="18">
        <f t="shared" si="0"/>
        <v>0.14583333333333331</v>
      </c>
      <c r="G17" s="1" t="s">
        <v>85</v>
      </c>
      <c r="H17" s="2">
        <v>43291</v>
      </c>
      <c r="I17" s="101"/>
      <c r="J17" s="101"/>
      <c r="K17" s="101"/>
    </row>
    <row r="18" spans="2:11" ht="19.5" customHeight="1">
      <c r="B18" s="17">
        <f t="shared" si="1"/>
        <v>43259</v>
      </c>
      <c r="C18" s="3">
        <v>230</v>
      </c>
      <c r="D18" s="3"/>
      <c r="E18" s="3">
        <v>600</v>
      </c>
      <c r="F18" s="18">
        <f t="shared" si="0"/>
        <v>0.14583333333333331</v>
      </c>
      <c r="G18" s="1" t="s">
        <v>85</v>
      </c>
      <c r="H18" s="2">
        <v>43291</v>
      </c>
      <c r="I18" s="109"/>
      <c r="J18" s="109"/>
      <c r="K18" s="101"/>
    </row>
    <row r="19" spans="2:11" ht="19.5" customHeight="1">
      <c r="B19" s="17">
        <f t="shared" si="1"/>
        <v>43260</v>
      </c>
      <c r="C19" s="3">
        <v>230</v>
      </c>
      <c r="D19" s="3"/>
      <c r="E19" s="3">
        <v>600</v>
      </c>
      <c r="F19" s="18">
        <f t="shared" si="0"/>
        <v>0.14583333333333331</v>
      </c>
      <c r="G19" s="1" t="s">
        <v>85</v>
      </c>
      <c r="H19" s="2">
        <v>43291</v>
      </c>
      <c r="I19" s="101"/>
      <c r="J19" s="101"/>
      <c r="K19" s="101"/>
    </row>
    <row r="20" spans="2:11" ht="19.5" customHeight="1">
      <c r="B20" s="17">
        <f t="shared" si="1"/>
        <v>43261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43262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43263</v>
      </c>
      <c r="C22" s="3">
        <v>230</v>
      </c>
      <c r="D22" s="3"/>
      <c r="E22" s="3">
        <v>600</v>
      </c>
      <c r="F22" s="18">
        <f t="shared" si="0"/>
        <v>0.14583333333333331</v>
      </c>
      <c r="G22" s="1" t="s">
        <v>86</v>
      </c>
      <c r="H22" s="2">
        <v>43291</v>
      </c>
      <c r="I22" s="101"/>
      <c r="J22" s="101"/>
      <c r="K22" s="101"/>
    </row>
    <row r="23" spans="2:11" ht="19.5" customHeight="1">
      <c r="B23" s="17">
        <f t="shared" si="1"/>
        <v>43264</v>
      </c>
      <c r="C23" s="3">
        <v>230</v>
      </c>
      <c r="D23" s="3"/>
      <c r="E23" s="3">
        <v>600</v>
      </c>
      <c r="F23" s="18">
        <f t="shared" si="0"/>
        <v>0.14583333333333331</v>
      </c>
      <c r="G23" s="1" t="s">
        <v>86</v>
      </c>
      <c r="H23" s="2">
        <v>43291</v>
      </c>
      <c r="I23" s="101"/>
      <c r="J23" s="101"/>
      <c r="K23" s="101"/>
    </row>
    <row r="24" spans="2:11" ht="19.5" customHeight="1">
      <c r="B24" s="17">
        <f t="shared" si="1"/>
        <v>43265</v>
      </c>
      <c r="C24" s="3">
        <v>230</v>
      </c>
      <c r="D24" s="3"/>
      <c r="E24" s="3">
        <v>600</v>
      </c>
      <c r="F24" s="18">
        <f t="shared" si="0"/>
        <v>0.14583333333333331</v>
      </c>
      <c r="G24" s="1" t="s">
        <v>86</v>
      </c>
      <c r="H24" s="2">
        <v>43291</v>
      </c>
      <c r="I24" s="101"/>
      <c r="J24" s="101"/>
      <c r="K24" s="101"/>
    </row>
    <row r="25" spans="2:11" ht="19.5" customHeight="1">
      <c r="B25" s="17">
        <f t="shared" si="1"/>
        <v>43266</v>
      </c>
      <c r="C25" s="3">
        <v>230</v>
      </c>
      <c r="D25" s="3"/>
      <c r="E25" s="3">
        <v>600</v>
      </c>
      <c r="F25" s="18">
        <f t="shared" si="0"/>
        <v>0.14583333333333331</v>
      </c>
      <c r="G25" s="1" t="s">
        <v>86</v>
      </c>
      <c r="H25" s="2">
        <v>43291</v>
      </c>
      <c r="I25" s="101"/>
      <c r="J25" s="101"/>
      <c r="K25" s="101"/>
    </row>
    <row r="26" spans="2:11" ht="19.5" customHeight="1">
      <c r="B26" s="17">
        <f t="shared" si="1"/>
        <v>43267</v>
      </c>
      <c r="C26" s="3">
        <v>230</v>
      </c>
      <c r="D26" s="3"/>
      <c r="E26" s="3">
        <v>600</v>
      </c>
      <c r="F26" s="18">
        <f t="shared" si="0"/>
        <v>0.14583333333333331</v>
      </c>
      <c r="G26" s="1" t="s">
        <v>86</v>
      </c>
      <c r="H26" s="2">
        <v>43291</v>
      </c>
      <c r="I26" s="101"/>
      <c r="J26" s="101"/>
      <c r="K26" s="101"/>
    </row>
    <row r="27" spans="2:11" ht="19.5" customHeight="1">
      <c r="B27" s="17">
        <f t="shared" si="1"/>
        <v>43268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43269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43270</v>
      </c>
      <c r="C29" s="3">
        <v>230</v>
      </c>
      <c r="D29" s="3"/>
      <c r="E29" s="3">
        <v>600</v>
      </c>
      <c r="F29" s="18">
        <f t="shared" si="0"/>
        <v>0.14583333333333331</v>
      </c>
      <c r="G29" s="1"/>
      <c r="H29" s="2">
        <v>43291</v>
      </c>
      <c r="I29" s="101"/>
      <c r="J29" s="101"/>
      <c r="K29" s="101"/>
    </row>
    <row r="30" spans="2:11" ht="19.5" customHeight="1">
      <c r="B30" s="17">
        <f t="shared" si="1"/>
        <v>43271</v>
      </c>
      <c r="C30" s="3">
        <v>230</v>
      </c>
      <c r="D30" s="3"/>
      <c r="E30" s="3">
        <v>600</v>
      </c>
      <c r="F30" s="18">
        <f t="shared" si="0"/>
        <v>0.14583333333333331</v>
      </c>
      <c r="G30" s="1"/>
      <c r="H30" s="2">
        <v>43291</v>
      </c>
      <c r="I30" s="101"/>
      <c r="J30" s="101"/>
      <c r="K30" s="101"/>
    </row>
    <row r="31" spans="2:11" ht="19.5" customHeight="1">
      <c r="B31" s="17">
        <f t="shared" si="1"/>
        <v>43272</v>
      </c>
      <c r="C31" s="3">
        <v>230</v>
      </c>
      <c r="D31" s="3"/>
      <c r="E31" s="3">
        <v>600</v>
      </c>
      <c r="F31" s="18">
        <f t="shared" si="0"/>
        <v>0.14583333333333331</v>
      </c>
      <c r="G31" s="1"/>
      <c r="H31" s="2">
        <v>43291</v>
      </c>
      <c r="I31" s="101"/>
      <c r="J31" s="101"/>
      <c r="K31" s="101"/>
    </row>
    <row r="32" spans="2:11" ht="19.5" customHeight="1">
      <c r="B32" s="17">
        <f t="shared" si="1"/>
        <v>43273</v>
      </c>
      <c r="C32" s="3">
        <v>230</v>
      </c>
      <c r="D32" s="3"/>
      <c r="E32" s="3">
        <v>600</v>
      </c>
      <c r="F32" s="18">
        <f t="shared" si="0"/>
        <v>0.14583333333333331</v>
      </c>
      <c r="G32" s="1"/>
      <c r="H32" s="2">
        <v>43291</v>
      </c>
      <c r="I32" s="101"/>
      <c r="J32" s="101"/>
      <c r="K32" s="101"/>
    </row>
    <row r="33" spans="2:11" ht="19.5" customHeight="1">
      <c r="B33" s="17">
        <f t="shared" si="1"/>
        <v>43274</v>
      </c>
      <c r="C33" s="3">
        <v>230</v>
      </c>
      <c r="D33" s="3"/>
      <c r="E33" s="3">
        <v>600</v>
      </c>
      <c r="F33" s="18">
        <f t="shared" si="0"/>
        <v>0.14583333333333331</v>
      </c>
      <c r="G33" s="1"/>
      <c r="H33" s="2">
        <v>43291</v>
      </c>
      <c r="I33" s="101"/>
      <c r="J33" s="101"/>
      <c r="K33" s="101"/>
    </row>
    <row r="34" spans="2:11" ht="19.5" customHeight="1">
      <c r="B34" s="17">
        <f t="shared" si="1"/>
        <v>43275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43276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43277</v>
      </c>
      <c r="C36" s="3">
        <v>230</v>
      </c>
      <c r="D36" s="3"/>
      <c r="E36" s="3">
        <v>600</v>
      </c>
      <c r="F36" s="18">
        <f t="shared" si="0"/>
        <v>0.14583333333333331</v>
      </c>
      <c r="G36" s="1"/>
      <c r="H36" s="2">
        <v>43291</v>
      </c>
      <c r="I36" s="101"/>
      <c r="J36" s="101"/>
      <c r="K36" s="101"/>
    </row>
    <row r="37" spans="2:11" ht="19.5" customHeight="1">
      <c r="B37" s="17">
        <f t="shared" si="1"/>
        <v>43278</v>
      </c>
      <c r="C37" s="3">
        <v>230</v>
      </c>
      <c r="D37" s="3"/>
      <c r="E37" s="3">
        <v>600</v>
      </c>
      <c r="F37" s="18">
        <f t="shared" si="0"/>
        <v>0.14583333333333331</v>
      </c>
      <c r="G37" s="1"/>
      <c r="H37" s="2">
        <v>43291</v>
      </c>
      <c r="I37" s="101"/>
      <c r="J37" s="101"/>
      <c r="K37" s="101"/>
    </row>
    <row r="38" spans="2:11" ht="19.5" customHeight="1">
      <c r="B38" s="17">
        <f t="shared" si="1"/>
        <v>43279</v>
      </c>
      <c r="C38" s="3">
        <v>230</v>
      </c>
      <c r="D38" s="3"/>
      <c r="E38" s="3">
        <v>600</v>
      </c>
      <c r="F38" s="18">
        <f t="shared" si="0"/>
        <v>0.14583333333333331</v>
      </c>
      <c r="G38" s="1"/>
      <c r="H38" s="2">
        <v>43291</v>
      </c>
      <c r="I38" s="101"/>
      <c r="J38" s="101"/>
      <c r="K38" s="101"/>
    </row>
    <row r="39" spans="2:11" ht="19.5" customHeight="1">
      <c r="B39" s="17">
        <f t="shared" si="1"/>
        <v>43280</v>
      </c>
      <c r="C39" s="3">
        <v>230</v>
      </c>
      <c r="D39" s="3"/>
      <c r="E39" s="3">
        <v>600</v>
      </c>
      <c r="F39" s="18">
        <f t="shared" si="0"/>
        <v>0.14583333333333331</v>
      </c>
      <c r="G39" s="1"/>
      <c r="H39" s="2">
        <v>43291</v>
      </c>
      <c r="I39" s="101"/>
      <c r="J39" s="101"/>
      <c r="K39" s="101"/>
    </row>
    <row r="40" spans="2:11" ht="19.5" customHeight="1">
      <c r="B40" s="17">
        <f t="shared" si="1"/>
        <v>43281</v>
      </c>
      <c r="C40" s="3">
        <v>230</v>
      </c>
      <c r="D40" s="3"/>
      <c r="E40" s="3">
        <v>600</v>
      </c>
      <c r="F40" s="18">
        <f t="shared" si="0"/>
        <v>0.14583333333333331</v>
      </c>
      <c r="G40" s="1"/>
      <c r="H40" s="2">
        <v>43291</v>
      </c>
      <c r="I40" s="101"/>
      <c r="J40" s="101"/>
      <c r="K40" s="101"/>
    </row>
    <row r="41" spans="2:11" ht="19.5" customHeight="1">
      <c r="B41" s="17">
        <f t="shared" si="1"/>
        <v>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3.1250000000000004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&amp;L© DATEV eG 2015, alle Rechte vorbehalten&amp;RStand 01/2015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tabSelected="1" workbookViewId="0" topLeftCell="A1">
      <selection activeCell="D15" sqref="D15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  <v>43252</v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43252</v>
      </c>
      <c r="C11" s="79">
        <f>Arbeitszeitdokumentation!F11*24</f>
        <v>1.5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40</v>
      </c>
      <c r="J11" s="99"/>
      <c r="K11" s="87"/>
      <c r="L11" s="81"/>
    </row>
    <row r="12" spans="1:12" ht="19.5" customHeight="1">
      <c r="A12" s="16"/>
      <c r="B12" s="17">
        <f>Arbeitszeitdokumentation!B12</f>
        <v>43253</v>
      </c>
      <c r="C12" s="79">
        <f>Arbeitszeitdokumentation!F12*24</f>
        <v>3.4999999999999996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17.499999999999996</v>
      </c>
      <c r="J12" s="99"/>
      <c r="K12" s="87"/>
      <c r="L12" s="81"/>
    </row>
    <row r="13" spans="1:12" ht="19.5" customHeight="1">
      <c r="A13" s="16"/>
      <c r="B13" s="17">
        <f>Arbeitszeitdokumentation!B13</f>
        <v>43254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17.499999999999996</v>
      </c>
      <c r="J13" s="99"/>
      <c r="K13" s="87"/>
      <c r="L13" s="81"/>
    </row>
    <row r="14" spans="2:12" ht="19.5" customHeight="1">
      <c r="B14" s="17">
        <f>Arbeitszeitdokumentation!B14</f>
        <v>43255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43256</v>
      </c>
      <c r="C15" s="79">
        <f>Arbeitszeitdokumentation!F15*24</f>
        <v>3.4999999999999996</v>
      </c>
      <c r="D15" s="96" t="str">
        <f>Arbeitszeitdokumentation!G15</f>
        <v>k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43257</v>
      </c>
      <c r="C16" s="79">
        <f>Arbeitszeitdokumentation!F16*24</f>
        <v>3.4999999999999996</v>
      </c>
      <c r="D16" s="96" t="str">
        <f>Arbeitszeitdokumentation!G16</f>
        <v>k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43258</v>
      </c>
      <c r="C17" s="79">
        <f>Arbeitszeitdokumentation!F17*24</f>
        <v>3.4999999999999996</v>
      </c>
      <c r="D17" s="96" t="str">
        <f>Arbeitszeitdokumentation!G17</f>
        <v>k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43259</v>
      </c>
      <c r="C18" s="79">
        <f>Arbeitszeitdokumentation!F18*24</f>
        <v>3.4999999999999996</v>
      </c>
      <c r="D18" s="96" t="str">
        <f>Arbeitszeitdokumentation!G18</f>
        <v>k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43260</v>
      </c>
      <c r="C19" s="79">
        <f>Arbeitszeitdokumentation!F19*24</f>
        <v>3.4999999999999996</v>
      </c>
      <c r="D19" s="96" t="str">
        <f>Arbeitszeitdokumentation!G19</f>
        <v>k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43261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43262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43263</v>
      </c>
      <c r="C22" s="79">
        <f>Arbeitszeitdokumentation!F22*24</f>
        <v>3.4999999999999996</v>
      </c>
      <c r="D22" s="96" t="str">
        <f>Arbeitszeitdokumentation!G22</f>
        <v>u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43264</v>
      </c>
      <c r="C23" s="79">
        <f>Arbeitszeitdokumentation!F23*24</f>
        <v>3.4999999999999996</v>
      </c>
      <c r="D23" s="96" t="str">
        <f>Arbeitszeitdokumentation!G23</f>
        <v>u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43265</v>
      </c>
      <c r="C24" s="79">
        <f>Arbeitszeitdokumentation!F24*24</f>
        <v>3.4999999999999996</v>
      </c>
      <c r="D24" s="96" t="str">
        <f>Arbeitszeitdokumentation!G24</f>
        <v>u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43266</v>
      </c>
      <c r="C25" s="79">
        <f>Arbeitszeitdokumentation!F25*24</f>
        <v>3.4999999999999996</v>
      </c>
      <c r="D25" s="96" t="str">
        <f>Arbeitszeitdokumentation!G25</f>
        <v>u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43267</v>
      </c>
      <c r="C26" s="79">
        <f>Arbeitszeitdokumentation!F26*24</f>
        <v>3.4999999999999996</v>
      </c>
      <c r="D26" s="96" t="str">
        <f>Arbeitszeitdokumentation!G26</f>
        <v>u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43268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43269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43270</v>
      </c>
      <c r="C29" s="79">
        <f>Arbeitszeitdokumentation!F29*24</f>
        <v>3.4999999999999996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43271</v>
      </c>
      <c r="C30" s="79">
        <f>Arbeitszeitdokumentation!F30*24</f>
        <v>3.4999999999999996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43272</v>
      </c>
      <c r="C31" s="79">
        <f>Arbeitszeitdokumentation!F31*24</f>
        <v>3.4999999999999996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43273</v>
      </c>
      <c r="C32" s="79">
        <f>Arbeitszeitdokumentation!F32*24</f>
        <v>3.4999999999999996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43274</v>
      </c>
      <c r="C33" s="79">
        <f>Arbeitszeitdokumentation!F33*24</f>
        <v>3.4999999999999996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43275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43276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43277</v>
      </c>
      <c r="C36" s="79">
        <f>Arbeitszeitdokumentation!F36*24</f>
        <v>3.4999999999999996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43278</v>
      </c>
      <c r="C37" s="79">
        <f>Arbeitszeitdokumentation!F37*24</f>
        <v>3.4999999999999996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43279</v>
      </c>
      <c r="C38" s="79">
        <f>Arbeitszeitdokumentation!F38*24</f>
        <v>3.4999999999999996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43280</v>
      </c>
      <c r="C39" s="79">
        <f>Arbeitszeitdokumentation!F39*24</f>
        <v>3.4999999999999996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43281</v>
      </c>
      <c r="C40" s="79">
        <f>Arbeitszeitdokumentation!F40*24</f>
        <v>3.4999999999999996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7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Blanke</cp:lastModifiedBy>
  <cp:lastPrinted>2014-11-11T09:18:09Z</cp:lastPrinted>
  <dcterms:created xsi:type="dcterms:W3CDTF">2006-09-22T12:06:02Z</dcterms:created>
  <dcterms:modified xsi:type="dcterms:W3CDTF">2018-08-06T06:21:39Z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